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danie\Documents\Zakázka\SOUTEZ\134\KV_Školy\ZŘ\ZŘ II-část 2_IT\Změna ZD\20230417\"/>
    </mc:Choice>
  </mc:AlternateContent>
  <xr:revisionPtr revIDLastSave="0" documentId="13_ncr:1_{3B9337BD-D879-4A67-9004-C5CF13545B30}" xr6:coauthVersionLast="47" xr6:coauthVersionMax="47" xr10:uidLastSave="{00000000-0000-0000-0000-000000000000}"/>
  <bookViews>
    <workbookView xWindow="11472" yWindow="24" windowWidth="11628" windowHeight="12240" xr2:uid="{00000000-000D-0000-FFFF-FFFF00000000}"/>
  </bookViews>
  <sheets>
    <sheet name="IT vabavení" sheetId="9" r:id="rId1"/>
  </sheets>
  <definedNames>
    <definedName name="__CENA__">#REF!</definedName>
    <definedName name="__MAIN__">#REF!</definedName>
    <definedName name="__MAIN2__">#REF!</definedName>
    <definedName name="__MAIN2___2">#REF!</definedName>
    <definedName name="__MAIN3__">#REF!</definedName>
    <definedName name="__SAZBA__">#REF!</definedName>
    <definedName name="__T0__">#REF!</definedName>
    <definedName name="__T1__">#REF!</definedName>
    <definedName name="__T2__">#REF!</definedName>
    <definedName name="__T3__">#REF!</definedName>
    <definedName name="__TE0__">#REF!</definedName>
    <definedName name="__TE1__">#REF!</definedName>
    <definedName name="__TE2__">#REF!</definedName>
    <definedName name="__TE3__">#REF!</definedName>
    <definedName name="__TR0__">#REF!</definedName>
    <definedName name="__TR0___2">#REF!</definedName>
    <definedName name="__TR1__">#REF!</definedName>
    <definedName name="__TR1___2">#REF!</definedName>
    <definedName name="Excel_BuiltIn_Print_Titles_3_1">#REF!</definedName>
    <definedName name="Mena">#REF!</definedName>
    <definedName name="SazbaDPH1">NA()</definedName>
    <definedName name="SazbaDPH2">NA()</definedName>
  </definedNames>
  <calcPr calcId="191029"/>
</workbook>
</file>

<file path=xl/calcChain.xml><?xml version="1.0" encoding="utf-8"?>
<calcChain xmlns="http://schemas.openxmlformats.org/spreadsheetml/2006/main">
  <c r="I35" i="9" l="1"/>
  <c r="J35" i="9" s="1"/>
  <c r="I31" i="9"/>
  <c r="J31" i="9" s="1"/>
  <c r="I30" i="9"/>
  <c r="I29" i="9"/>
  <c r="J29" i="9" s="1"/>
  <c r="I23" i="9"/>
  <c r="I22" i="9"/>
  <c r="I15" i="9"/>
  <c r="I16" i="9"/>
  <c r="I17" i="9"/>
  <c r="I14" i="9"/>
  <c r="J14" i="9" s="1"/>
  <c r="G34" i="9"/>
  <c r="J34" i="9" s="1"/>
  <c r="G33" i="9"/>
  <c r="J33" i="9" s="1"/>
  <c r="G28" i="9"/>
  <c r="G27" i="9"/>
  <c r="G26" i="9"/>
  <c r="G25" i="9"/>
  <c r="G24" i="9"/>
  <c r="J24" i="9" s="1"/>
  <c r="G21" i="9"/>
  <c r="G20" i="9"/>
  <c r="G19" i="9"/>
  <c r="G18" i="9"/>
  <c r="G12" i="9"/>
  <c r="J12" i="9" s="1"/>
  <c r="G11" i="9"/>
  <c r="J11" i="9" s="1"/>
  <c r="G10" i="9"/>
  <c r="J10" i="9" s="1"/>
  <c r="J30" i="9"/>
  <c r="J28" i="9"/>
  <c r="J27" i="9"/>
  <c r="J26" i="9"/>
  <c r="J25" i="9"/>
  <c r="J23" i="9"/>
  <c r="J22" i="9"/>
  <c r="J21" i="9"/>
  <c r="J20" i="9"/>
  <c r="J19" i="9"/>
  <c r="J18" i="9"/>
  <c r="J17" i="9"/>
  <c r="J15" i="9"/>
  <c r="I8" i="9" l="1"/>
  <c r="G8" i="9"/>
  <c r="J16" i="9"/>
  <c r="J8" i="9" s="1"/>
</calcChain>
</file>

<file path=xl/sharedStrings.xml><?xml version="1.0" encoding="utf-8"?>
<sst xmlns="http://schemas.openxmlformats.org/spreadsheetml/2006/main" count="96" uniqueCount="72">
  <si>
    <t>MJ</t>
  </si>
  <si>
    <t>S:</t>
  </si>
  <si>
    <t>P.č.</t>
  </si>
  <si>
    <t>Číslo položky</t>
  </si>
  <si>
    <t>Název položky</t>
  </si>
  <si>
    <t>Celkem</t>
  </si>
  <si>
    <t>Dodávka celk.</t>
  </si>
  <si>
    <t>Montáž celk.</t>
  </si>
  <si>
    <t>Díl:</t>
  </si>
  <si>
    <t>ks</t>
  </si>
  <si>
    <t>Dodávka komponent</t>
  </si>
  <si>
    <t>Instalace stolního počítače, OS, SW, síť. Nastavení</t>
  </si>
  <si>
    <t>Instalace přenosného počítače, , OS, SW, síť. Nastavení</t>
  </si>
  <si>
    <t>Napojení interaktivní tabule a nastavení s učitelským PC</t>
  </si>
  <si>
    <t>Množství</t>
  </si>
  <si>
    <t>Aktivní prvek, Rack mounted 19“, 1U,24 (48) RJ-45 autosensing 10/100/1000 PoE+ porty,4 SFP nebo SFP+,podpora Stack – až 16 switchů,podpora pro Aruba AirWave Network Management,Podpora pro HPE Inteligent Management Center
rozhraní CLI,Podpora SNMP IEEE802.3 Ethernet MIB, Repeater MIB,Podpora IEEE 802.3az,Podpora pro 802.1X local MAC
Podpora pro IEEE 802.1p,Ochrana DoS, ARP protection, IP lockdown</t>
  </si>
  <si>
    <t>Elektroinstalace slaboproud - IT vybavení</t>
  </si>
  <si>
    <t>Software umožňující v reálném čase pomocí interaktivního pera nebo prstů procházení výukových materiálů, vkládání poznámek, výběr, posunování, kreslení a mazání, ukládání a manipulaci s promítaným obsahem z počítače. Obsahuje dále možnost vytváření a ukládání samostatných výukových materiálů v režimu bílé tabule. Zcela nahrazuje používání fixů na dotykových interaktivních tabulích. Požaduje se rychlé spuštění softwaru na pozadí.</t>
  </si>
  <si>
    <t>Otočná konzola projektoru pro ultrakrátkou projekci</t>
  </si>
  <si>
    <t>Montáž pružinového pojezdu, fixace na zeď učebny</t>
  </si>
  <si>
    <t>Montáž interaktivní tabule na pružinový pojezd, seřízení tuhosti</t>
  </si>
  <si>
    <t>Rozbočovač signálu -HDMI</t>
  </si>
  <si>
    <t>Kabeláž pro stěnové vedení - HDMI, USB, CYKY, 3x2,5mm pro 230V</t>
  </si>
  <si>
    <t>Průběžná kabelová lišta</t>
  </si>
  <si>
    <t>Drobný instalační materiál - konektory Canon, svorky, přichytky</t>
  </si>
  <si>
    <t>Implementace a zavedení programu, připojení k PC systému</t>
  </si>
  <si>
    <t>Dotované školení - seznámení uživatele se zařízením int.tabule v rozsahu základní obsluhy a využítí SW</t>
  </si>
  <si>
    <t>Montáž DTP a IT, seřízení projekce</t>
  </si>
  <si>
    <t>Ozvučení systém</t>
  </si>
  <si>
    <t xml:space="preserve">Pár aktivní reproduktory pro ozvučení  - systém hudební výkon 2x45w </t>
  </si>
  <si>
    <t xml:space="preserve">Držák/kovová konzola pro uchycení reproduktoru, možnost směrování </t>
  </si>
  <si>
    <t>Instalace reproduktorů vč. držáků a kabeláží pro napojení reprosoustavy</t>
  </si>
  <si>
    <t>Dataprojektor s ultrakrátkou projekční vzdáleností</t>
  </si>
  <si>
    <r>
      <rPr>
        <b/>
        <sz val="9"/>
        <rFont val="Calibri"/>
        <family val="2"/>
        <charset val="238"/>
      </rPr>
      <t xml:space="preserve">Interaktivní tabule - </t>
    </r>
    <r>
      <rPr>
        <sz val="9"/>
        <rFont val="Calibri"/>
        <family val="2"/>
        <charset val="238"/>
      </rPr>
      <t xml:space="preserve">Rozměr tabule s křídly 127 x 391  cm (16 : 10), s možností až 20 dotekových bodů. Multi dotekové ovládání tabule umožňuje práci více uživatelů a to použitím doteku prstem, perem, popisovačem či jiným vhodným nástrojem. Všechny doteky umožňují simultánní práci více uživatelů. Součástí tabule jsou dvě postranní keramické tabule - křídla. Keramický povrch všech tří ploch umožňuje až dvacetiletou garanci na poškrábání a lze jej stírat běžnou stěrkou standardního popisovače keramických tabulí. USB napájení. Pro tabuli je možno dokoupit  interaktivní software napsaný v programovacím jazyce, tzn. je nezávislý na operačním systému, vyžaduje pouze webový prohlížeč a připojení k internetu - není součástí. Parametry v toleranci +/-5%.
</t>
    </r>
  </si>
  <si>
    <t>000000R-IT01</t>
  </si>
  <si>
    <t>000000R-IT02</t>
  </si>
  <si>
    <t>000000R-IT03</t>
  </si>
  <si>
    <t>000000R-IT04</t>
  </si>
  <si>
    <t>000000R-IT05</t>
  </si>
  <si>
    <t>000000R-IT06</t>
  </si>
  <si>
    <t>000000R-IT07</t>
  </si>
  <si>
    <t>000000R-IT08</t>
  </si>
  <si>
    <t>000000R-IT09</t>
  </si>
  <si>
    <t>000000R-IT10</t>
  </si>
  <si>
    <t>000000R-IT11</t>
  </si>
  <si>
    <t>000000R-IT12</t>
  </si>
  <si>
    <t>000000R-IT13</t>
  </si>
  <si>
    <t>000000R-IT14</t>
  </si>
  <si>
    <t>000000R-IT15</t>
  </si>
  <si>
    <t>000000R-IT16</t>
  </si>
  <si>
    <t>000000R-IT17</t>
  </si>
  <si>
    <t>000000R-IT18</t>
  </si>
  <si>
    <t>000000R-IT19</t>
  </si>
  <si>
    <t>000000R-IT20</t>
  </si>
  <si>
    <t>000000R-IT21</t>
  </si>
  <si>
    <t>000000R-IT22</t>
  </si>
  <si>
    <t>000000R-IT23</t>
  </si>
  <si>
    <t>000000R-IT24</t>
  </si>
  <si>
    <t>000000R-IT25</t>
  </si>
  <si>
    <t>000000R-IT26</t>
  </si>
  <si>
    <t>Instalace aktivního prvku, OS, SW, síť. Nastavení</t>
  </si>
  <si>
    <t xml:space="preserve">Montáž komponent </t>
  </si>
  <si>
    <t>Technická specifikace dodávky a cenový výkaz dodávky</t>
  </si>
  <si>
    <t>Příloha č. 3 Zadávací dokumentace / Kupní smlouvy</t>
  </si>
  <si>
    <t>Dodávka
cena / MJ</t>
  </si>
  <si>
    <t>Tabulový pojezd - Pružinový vertikální pojezd skrytý za plochou tabule, zvedací mechanismus v rozsahu alespoň 40 cm s nastavením síly zdvihu jednoduchým otočením stavitelné matice. Rozsah nosnosti zdvihu 20 až 130kg. Kovová konstrukce upravena vypalovací práškovou barvou dle vzorníku RAL. Možnost uchycení na zeď. Parametry v toleranci +/-5%.  + Montáž pružinového pojezdu, fixace na zeď učebny.</t>
  </si>
  <si>
    <t>ZŠ KONEČNÁ 25, RYBÁŘE,  KARLOVY VARY
STAVEBNÍ ÚPRAVY UČEBNY CHEMIE A LABORATOŘE</t>
  </si>
  <si>
    <t>Pracovní Notebook - minimální požadavky: procesor o min. výkonu 6 499 CPU Mark, 8GB RAM DDR4, disk min. 256GB SSD M.2 PCIe, 15.6" Full HD displej (1920x1080 bodů), grafická karta v procesoru, bez mechaniky, Wi-Fi ax, Bluetooth min 5, GLAN, min 3xUSB (USB 3.2 Gen2,  2.0, 1x Thunderbolt 4)., čtečka paměťových karet, HDMI, podsvícená CZ klávesnice, operační systém již užívaný na škole (Windows 11 Pro)</t>
  </si>
  <si>
    <t>Pracovní PC pro učitele - minimální požadavky: Osobní pracovní počítač s procesor o min výkonu 12 879 CPU Mark, min. 8GB operační paměti DDR4, disk min 512GB SSD M.2 PCIe, doplněná mechanika DVD±RW, grafická karta v procesoru, GLAN, Bluetooth 5.0, HDMI, min 6x USB (3.0, 2.0), DisplayPort, HDMI, operační systém již užívaný na škole (Windows 11 Pro)  + monitor 23,8“s  Full HD rozlišením, 16:9, doba odezvy min 4ms, frek 75Hz, jas min. 250 cd/m2 + CZ Klávesnice + myš + reproduktory + web kamera</t>
  </si>
  <si>
    <t>Montáž
cena / MJ</t>
  </si>
  <si>
    <t>Poznámka:</t>
  </si>
  <si>
    <t>Z důvodů přihlášení do domény, tj. do firemní sítě s doménou, podpory dlouhé řady technologií pro vzdálenou správu, možnosti vzdáleného připojení, šifrování disku a kompatibility, kdy stávající počítačové vybavení využívá operační systém Windows, je tento operační systém navržen u nově dodávaného počítačového vybavení. V tomto případě není možno nabídnout rovnocenné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</si>
</sst>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0" x14ac:knownFonts="1">
    <font>
      <sz val="10"/>
      <name val="Arial"/>
      <family val="2"/>
      <charset val="238"/>
    </font>
    <font>
      <b/>
      <sz val="15"/>
      <color indexed="56"/>
      <name val="Calibri"/>
      <family val="2"/>
      <charset val="238"/>
    </font>
    <font>
      <sz val="10"/>
      <name val="Arial CE"/>
      <family val="2"/>
      <charset val="238"/>
    </font>
    <font>
      <sz val="10"/>
      <name val="Arial CE"/>
      <charset val="238"/>
    </font>
    <font>
      <sz val="9"/>
      <name val="Calibri"/>
      <family val="2"/>
      <charset val="238"/>
    </font>
    <font>
      <b/>
      <sz val="9"/>
      <name val="Calibri"/>
      <family val="2"/>
      <charset val="238"/>
    </font>
    <font>
      <sz val="9"/>
      <name val="Calibri"/>
      <family val="2"/>
      <charset val="238"/>
      <scheme val="minor"/>
    </font>
    <font>
      <b/>
      <sz val="9"/>
      <name val="Calibri"/>
      <family val="2"/>
      <charset val="238"/>
      <scheme val="minor"/>
    </font>
    <font>
      <sz val="9"/>
      <color rgb="FFFF0000"/>
      <name val="Calibri"/>
      <family val="2"/>
      <charset val="238"/>
      <scheme val="minor"/>
    </font>
    <font>
      <b/>
      <sz val="12"/>
      <name val="Calibri"/>
      <family val="2"/>
      <charset val="238"/>
      <scheme val="minor"/>
    </font>
  </fonts>
  <fills count="4">
    <fill>
      <patternFill patternType="none"/>
    </fill>
    <fill>
      <patternFill patternType="gray125"/>
    </fill>
    <fill>
      <patternFill patternType="solid">
        <fgColor theme="6" tint="0.59999389629810485"/>
        <bgColor indexed="31"/>
      </patternFill>
    </fill>
    <fill>
      <patternFill patternType="solid">
        <fgColor rgb="FFFFFF00"/>
        <bgColor indexed="64"/>
      </patternFill>
    </fill>
  </fills>
  <borders count="22">
    <border>
      <left/>
      <right/>
      <top/>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8"/>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8"/>
      </right>
      <top style="medium">
        <color indexed="64"/>
      </top>
      <bottom style="medium">
        <color indexed="64"/>
      </bottom>
      <diagonal/>
    </border>
  </borders>
  <cellStyleXfs count="6">
    <xf numFmtId="0" fontId="0" fillId="0" borderId="0"/>
    <xf numFmtId="0" fontId="2" fillId="0" borderId="0"/>
    <xf numFmtId="0" fontId="1" fillId="0" borderId="1" applyNumberFormat="0" applyFill="0" applyAlignment="0" applyProtection="0"/>
    <xf numFmtId="0" fontId="2" fillId="0" borderId="0"/>
    <xf numFmtId="0" fontId="3" fillId="0" borderId="0"/>
    <xf numFmtId="0" fontId="3" fillId="0" borderId="0"/>
  </cellStyleXfs>
  <cellXfs count="79">
    <xf numFmtId="0" fontId="0" fillId="0" borderId="0" xfId="0"/>
    <xf numFmtId="0" fontId="6" fillId="0" borderId="0" xfId="1" applyFont="1" applyAlignment="1">
      <alignment horizontal="center" vertical="center"/>
    </xf>
    <xf numFmtId="0" fontId="6" fillId="0" borderId="2" xfId="0" applyFont="1" applyBorder="1" applyAlignment="1">
      <alignment horizontal="center" vertical="center"/>
    </xf>
    <xf numFmtId="0" fontId="6" fillId="0" borderId="4" xfId="1" applyFont="1" applyBorder="1" applyAlignment="1">
      <alignment horizontal="center" vertical="center"/>
    </xf>
    <xf numFmtId="1" fontId="6" fillId="0" borderId="4" xfId="1" applyNumberFormat="1" applyFont="1" applyBorder="1" applyAlignment="1">
      <alignment horizontal="center" vertical="center"/>
    </xf>
    <xf numFmtId="0" fontId="6" fillId="0" borderId="5" xfId="0" applyFont="1" applyBorder="1" applyAlignment="1">
      <alignment horizontal="center" vertical="center"/>
    </xf>
    <xf numFmtId="1" fontId="6" fillId="0" borderId="0" xfId="1" applyNumberFormat="1" applyFont="1" applyAlignment="1">
      <alignment horizontal="center" vertical="center"/>
    </xf>
    <xf numFmtId="1" fontId="6" fillId="0" borderId="2" xfId="0" applyNumberFormat="1" applyFont="1" applyBorder="1" applyAlignment="1">
      <alignment horizontal="center" vertical="center"/>
    </xf>
    <xf numFmtId="0" fontId="6" fillId="0" borderId="2" xfId="1" applyFont="1" applyBorder="1" applyAlignment="1">
      <alignment horizontal="left" vertical="center" wrapText="1"/>
    </xf>
    <xf numFmtId="0" fontId="7" fillId="0" borderId="2" xfId="1" applyFont="1" applyBorder="1" applyAlignment="1">
      <alignment horizontal="left" vertical="center" wrapText="1"/>
    </xf>
    <xf numFmtId="0" fontId="6" fillId="0" borderId="2" xfId="1" applyFont="1" applyBorder="1" applyAlignment="1">
      <alignment horizontal="center" vertical="center" shrinkToFit="1"/>
    </xf>
    <xf numFmtId="1" fontId="6" fillId="0" borderId="2" xfId="1" applyNumberFormat="1" applyFont="1" applyBorder="1" applyAlignment="1">
      <alignment horizontal="center" vertical="center" shrinkToFit="1"/>
    </xf>
    <xf numFmtId="0" fontId="6" fillId="0" borderId="2" xfId="0" applyFont="1" applyBorder="1" applyAlignment="1" applyProtection="1">
      <alignment horizontal="left" vertical="center" wrapText="1"/>
      <protection hidden="1"/>
    </xf>
    <xf numFmtId="0" fontId="6" fillId="0" borderId="2" xfId="0" applyFont="1" applyBorder="1" applyAlignment="1" applyProtection="1">
      <alignment horizontal="left" vertical="top" wrapText="1"/>
      <protection hidden="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xf>
    <xf numFmtId="0" fontId="8" fillId="0" borderId="2"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center" wrapText="1"/>
    </xf>
    <xf numFmtId="0" fontId="7" fillId="0" borderId="3" xfId="1" applyFont="1" applyBorder="1" applyAlignment="1">
      <alignment horizontal="left" vertical="center" wrapText="1"/>
    </xf>
    <xf numFmtId="0" fontId="6" fillId="0" borderId="3" xfId="1" applyFont="1" applyBorder="1" applyAlignment="1">
      <alignment horizontal="center" vertical="center" shrinkToFit="1"/>
    </xf>
    <xf numFmtId="1" fontId="6" fillId="0" borderId="3" xfId="1" applyNumberFormat="1" applyFont="1" applyBorder="1" applyAlignment="1">
      <alignment horizontal="center" vertical="center" shrinkToFit="1"/>
    </xf>
    <xf numFmtId="1" fontId="6" fillId="0" borderId="6" xfId="0" applyNumberFormat="1" applyFont="1" applyBorder="1" applyAlignment="1">
      <alignment horizontal="center" vertical="center"/>
    </xf>
    <xf numFmtId="0" fontId="6" fillId="0" borderId="7" xfId="1" applyFont="1" applyBorder="1" applyAlignment="1">
      <alignment horizontal="left" vertical="center"/>
    </xf>
    <xf numFmtId="0" fontId="6" fillId="0" borderId="2" xfId="1" applyFont="1" applyBorder="1" applyAlignment="1">
      <alignment horizontal="left" vertical="center"/>
    </xf>
    <xf numFmtId="0" fontId="6" fillId="0" borderId="6" xfId="1" applyFont="1" applyBorder="1" applyAlignment="1">
      <alignment horizontal="left" vertical="center"/>
    </xf>
    <xf numFmtId="0" fontId="6" fillId="0" borderId="5" xfId="1" applyFont="1" applyBorder="1" applyAlignment="1">
      <alignment horizontal="left" vertical="center"/>
    </xf>
    <xf numFmtId="0" fontId="6" fillId="0" borderId="0" xfId="1" applyFont="1" applyAlignment="1">
      <alignment horizontal="left" vertical="center"/>
    </xf>
    <xf numFmtId="164" fontId="6" fillId="0" borderId="0" xfId="1" applyNumberFormat="1" applyFont="1" applyAlignment="1">
      <alignment horizontal="left" vertical="center"/>
    </xf>
    <xf numFmtId="0" fontId="6" fillId="0" borderId="8" xfId="1" applyFont="1" applyBorder="1" applyAlignment="1">
      <alignment horizontal="left" vertical="center"/>
    </xf>
    <xf numFmtId="49" fontId="6" fillId="0" borderId="9" xfId="1" applyNumberFormat="1" applyFont="1" applyBorder="1" applyAlignment="1">
      <alignment horizontal="left" vertical="center"/>
    </xf>
    <xf numFmtId="0" fontId="6" fillId="0" borderId="9" xfId="1" applyFont="1" applyBorder="1" applyAlignment="1">
      <alignment horizontal="left" vertical="center"/>
    </xf>
    <xf numFmtId="0" fontId="6" fillId="0" borderId="10" xfId="1" applyFont="1" applyBorder="1" applyAlignment="1">
      <alignment horizontal="left" vertical="center"/>
    </xf>
    <xf numFmtId="0" fontId="7" fillId="0" borderId="0" xfId="1" applyFont="1" applyAlignment="1">
      <alignment horizontal="left" vertical="center" wrapText="1"/>
    </xf>
    <xf numFmtId="0" fontId="6" fillId="0" borderId="14" xfId="1" applyFont="1" applyBorder="1" applyAlignment="1">
      <alignment horizontal="left" vertical="center"/>
    </xf>
    <xf numFmtId="49" fontId="6" fillId="0" borderId="15" xfId="1" applyNumberFormat="1" applyFont="1" applyBorder="1" applyAlignment="1">
      <alignment horizontal="left" vertical="center"/>
    </xf>
    <xf numFmtId="0" fontId="6" fillId="0" borderId="12" xfId="1" applyFont="1" applyBorder="1" applyAlignment="1">
      <alignment horizontal="left" vertical="center"/>
    </xf>
    <xf numFmtId="0" fontId="6" fillId="0" borderId="3" xfId="1" applyFont="1" applyBorder="1" applyAlignment="1">
      <alignment horizontal="left" vertical="center"/>
    </xf>
    <xf numFmtId="164" fontId="6" fillId="0" borderId="3" xfId="1" applyNumberFormat="1" applyFont="1" applyBorder="1" applyAlignment="1">
      <alignment horizontal="left" vertical="center" shrinkToFit="1"/>
    </xf>
    <xf numFmtId="4" fontId="6" fillId="0" borderId="3" xfId="1" applyNumberFormat="1" applyFont="1" applyBorder="1" applyAlignment="1">
      <alignment horizontal="left" vertical="center" shrinkToFit="1"/>
    </xf>
    <xf numFmtId="4" fontId="6" fillId="0" borderId="13" xfId="1" applyNumberFormat="1" applyFont="1" applyBorder="1" applyAlignment="1">
      <alignment horizontal="left" vertical="center" shrinkToFit="1"/>
    </xf>
    <xf numFmtId="0" fontId="6" fillId="0" borderId="6" xfId="0" applyFont="1" applyBorder="1" applyAlignment="1">
      <alignment horizontal="left" vertical="center" wrapText="1"/>
    </xf>
    <xf numFmtId="0" fontId="6" fillId="0" borderId="16" xfId="1" applyFont="1" applyBorder="1" applyAlignment="1">
      <alignment horizontal="left" vertical="center"/>
    </xf>
    <xf numFmtId="0" fontId="6" fillId="0" borderId="17" xfId="0" applyFont="1" applyBorder="1" applyAlignment="1">
      <alignment horizontal="left" vertical="center"/>
    </xf>
    <xf numFmtId="0" fontId="6" fillId="0" borderId="0" xfId="1" applyFont="1" applyAlignment="1">
      <alignment horizontal="left" vertical="center" wrapText="1"/>
    </xf>
    <xf numFmtId="0" fontId="0" fillId="0" borderId="0" xfId="0" applyAlignment="1">
      <alignment horizontal="left"/>
    </xf>
    <xf numFmtId="4" fontId="6" fillId="0" borderId="6" xfId="1" applyNumberFormat="1" applyFont="1" applyBorder="1" applyAlignment="1">
      <alignment horizontal="right" vertical="center" shrinkToFit="1"/>
    </xf>
    <xf numFmtId="4" fontId="6" fillId="0" borderId="18" xfId="1" applyNumberFormat="1" applyFont="1" applyBorder="1" applyAlignment="1">
      <alignment horizontal="right" vertical="center" shrinkToFit="1"/>
    </xf>
    <xf numFmtId="4" fontId="6" fillId="0" borderId="2" xfId="1" applyNumberFormat="1" applyFont="1" applyBorder="1" applyAlignment="1">
      <alignment horizontal="right" vertical="center" shrinkToFit="1"/>
    </xf>
    <xf numFmtId="4" fontId="6" fillId="0" borderId="19" xfId="1" applyNumberFormat="1" applyFont="1" applyBorder="1" applyAlignment="1">
      <alignment horizontal="right" vertical="center" shrinkToFit="1"/>
    </xf>
    <xf numFmtId="4" fontId="6" fillId="0" borderId="5" xfId="1" applyNumberFormat="1" applyFont="1" applyBorder="1" applyAlignment="1">
      <alignment horizontal="right" vertical="center" shrinkToFit="1"/>
    </xf>
    <xf numFmtId="4" fontId="6" fillId="0" borderId="20" xfId="1" applyNumberFormat="1" applyFont="1" applyBorder="1" applyAlignment="1">
      <alignment horizontal="right" vertical="center" shrinkToFit="1"/>
    </xf>
    <xf numFmtId="0" fontId="0" fillId="0" borderId="0" xfId="0" applyAlignment="1">
      <alignment horizontal="center"/>
    </xf>
    <xf numFmtId="0" fontId="6" fillId="0" borderId="0" xfId="1" applyFont="1" applyAlignment="1">
      <alignment horizontal="right" vertical="center"/>
    </xf>
    <xf numFmtId="49" fontId="6" fillId="0" borderId="0" xfId="1" applyNumberFormat="1" applyFont="1" applyAlignment="1">
      <alignment horizontal="left" vertical="center"/>
    </xf>
    <xf numFmtId="49" fontId="7" fillId="0" borderId="0" xfId="1" applyNumberFormat="1" applyFont="1" applyAlignment="1">
      <alignment horizontal="left" vertical="center" wrapText="1"/>
    </xf>
    <xf numFmtId="49" fontId="7" fillId="0" borderId="0" xfId="1" applyNumberFormat="1" applyFont="1" applyAlignment="1">
      <alignment horizontal="left" vertical="center"/>
    </xf>
    <xf numFmtId="4" fontId="6" fillId="0" borderId="6"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5" xfId="0" applyNumberFormat="1" applyFont="1" applyBorder="1" applyAlignment="1">
      <alignment horizontal="right" vertical="center"/>
    </xf>
    <xf numFmtId="4" fontId="6" fillId="0" borderId="4" xfId="1" applyNumberFormat="1" applyFont="1" applyBorder="1" applyAlignment="1">
      <alignment horizontal="left" vertical="center"/>
    </xf>
    <xf numFmtId="4" fontId="6" fillId="0" borderId="4" xfId="1" applyNumberFormat="1" applyFont="1" applyBorder="1" applyAlignment="1">
      <alignment horizontal="right" vertical="center"/>
    </xf>
    <xf numFmtId="4" fontId="7" fillId="3" borderId="4" xfId="1" applyNumberFormat="1" applyFont="1" applyFill="1" applyBorder="1" applyAlignment="1">
      <alignment horizontal="right" vertical="center"/>
    </xf>
    <xf numFmtId="0" fontId="7" fillId="2" borderId="3" xfId="1" applyFont="1" applyFill="1" applyBorder="1" applyAlignment="1">
      <alignment horizontal="center" vertical="center"/>
    </xf>
    <xf numFmtId="1" fontId="7" fillId="2" borderId="3" xfId="1" applyNumberFormat="1" applyFont="1" applyFill="1" applyBorder="1" applyAlignment="1">
      <alignment horizontal="center" vertical="center"/>
    </xf>
    <xf numFmtId="164" fontId="7" fillId="2" borderId="3" xfId="1" applyNumberFormat="1" applyFont="1" applyFill="1" applyBorder="1" applyAlignment="1">
      <alignment horizontal="center" vertical="center" wrapText="1"/>
    </xf>
    <xf numFmtId="164" fontId="7" fillId="2" borderId="13"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1" xfId="1" applyFont="1" applyFill="1" applyBorder="1" applyAlignment="1">
      <alignment horizontal="center" vertical="center"/>
    </xf>
    <xf numFmtId="49" fontId="7" fillId="2" borderId="3" xfId="1" applyNumberFormat="1" applyFont="1" applyFill="1" applyBorder="1" applyAlignment="1">
      <alignment horizontal="center" vertical="center"/>
    </xf>
    <xf numFmtId="0" fontId="7" fillId="0" borderId="0" xfId="1"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horizontal="left"/>
    </xf>
    <xf numFmtId="49" fontId="7" fillId="0" borderId="21" xfId="1" applyNumberFormat="1" applyFont="1" applyBorder="1" applyAlignment="1">
      <alignment horizontal="left" vertical="center" wrapText="1"/>
    </xf>
    <xf numFmtId="49" fontId="7" fillId="0" borderId="21" xfId="1" applyNumberFormat="1" applyFont="1" applyBorder="1" applyAlignment="1">
      <alignment horizontal="left" vertical="center"/>
    </xf>
    <xf numFmtId="0" fontId="9" fillId="0" borderId="0" xfId="1" applyFont="1" applyAlignment="1">
      <alignment horizontal="left" vertical="center"/>
    </xf>
  </cellXfs>
  <cellStyles count="6">
    <cellStyle name="Excel Built-in Normal" xfId="1" xr:uid="{00000000-0005-0000-0000-000000000000}"/>
    <cellStyle name="Excel_BuiltIn_Nadpis 1" xfId="2" xr:uid="{00000000-0005-0000-0000-000001000000}"/>
    <cellStyle name="Normální" xfId="0" builtinId="0"/>
    <cellStyle name="normální 2" xfId="3" xr:uid="{00000000-0005-0000-0000-000003000000}"/>
    <cellStyle name="Normální 3" xfId="4" xr:uid="{00000000-0005-0000-0000-000004000000}"/>
    <cellStyle name="Normální 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8"/>
  <sheetViews>
    <sheetView tabSelected="1" topLeftCell="A4" zoomScale="80" zoomScaleNormal="80" workbookViewId="0">
      <selection activeCell="F10" sqref="F10"/>
    </sheetView>
  </sheetViews>
  <sheetFormatPr defaultRowHeight="13.2" x14ac:dyDescent="0.25"/>
  <cols>
    <col min="1" max="1" width="3.44140625" style="46" customWidth="1"/>
    <col min="2" max="2" width="10.33203125" style="46" customWidth="1"/>
    <col min="3" max="3" width="58.33203125" style="46" customWidth="1"/>
    <col min="4" max="4" width="3" style="53" customWidth="1"/>
    <col min="5" max="5" width="7.44140625" style="53" customWidth="1"/>
    <col min="6" max="6" width="10.5546875" style="46" customWidth="1"/>
    <col min="7" max="7" width="11.6640625" style="46" customWidth="1"/>
    <col min="8" max="8" width="10.5546875" style="46" customWidth="1"/>
    <col min="9" max="10" width="11.6640625" style="46" customWidth="1"/>
    <col min="11" max="16384" width="8.88671875" style="46"/>
  </cols>
  <sheetData>
    <row r="1" spans="1:10" s="28" customFormat="1" ht="15.75" customHeight="1" x14ac:dyDescent="0.25">
      <c r="A1" s="78" t="s">
        <v>62</v>
      </c>
      <c r="B1" s="78"/>
      <c r="C1" s="78"/>
      <c r="D1" s="78"/>
      <c r="E1" s="78"/>
      <c r="F1" s="78"/>
      <c r="J1" s="54" t="s">
        <v>63</v>
      </c>
    </row>
    <row r="3" spans="1:10" s="28" customFormat="1" ht="12.6" thickBot="1" x14ac:dyDescent="0.3">
      <c r="D3" s="1"/>
      <c r="E3" s="6"/>
      <c r="F3" s="29"/>
    </row>
    <row r="4" spans="1:10" s="28" customFormat="1" ht="33" customHeight="1" thickBot="1" x14ac:dyDescent="0.3">
      <c r="A4" s="30" t="s">
        <v>1</v>
      </c>
      <c r="B4" s="31"/>
      <c r="C4" s="76" t="s">
        <v>66</v>
      </c>
      <c r="D4" s="77"/>
      <c r="E4" s="77"/>
      <c r="F4" s="77"/>
      <c r="G4" s="32"/>
      <c r="H4" s="32"/>
      <c r="I4" s="32"/>
      <c r="J4" s="33"/>
    </row>
    <row r="5" spans="1:10" s="28" customFormat="1" ht="13.8" customHeight="1" x14ac:dyDescent="0.25">
      <c r="B5" s="55"/>
      <c r="C5" s="56"/>
      <c r="D5" s="57"/>
      <c r="E5" s="57"/>
      <c r="F5" s="57"/>
    </row>
    <row r="6" spans="1:10" s="28" customFormat="1" ht="13.8" customHeight="1" thickBot="1" x14ac:dyDescent="0.3">
      <c r="C6" s="34" t="s">
        <v>16</v>
      </c>
      <c r="D6" s="1"/>
      <c r="E6" s="6"/>
      <c r="F6" s="29"/>
    </row>
    <row r="7" spans="1:10" s="71" customFormat="1" ht="28.8" customHeight="1" thickBot="1" x14ac:dyDescent="0.3">
      <c r="A7" s="69" t="s">
        <v>2</v>
      </c>
      <c r="B7" s="68" t="s">
        <v>3</v>
      </c>
      <c r="C7" s="70" t="s">
        <v>4</v>
      </c>
      <c r="D7" s="64" t="s">
        <v>0</v>
      </c>
      <c r="E7" s="65" t="s">
        <v>14</v>
      </c>
      <c r="F7" s="66" t="s">
        <v>64</v>
      </c>
      <c r="G7" s="66" t="s">
        <v>6</v>
      </c>
      <c r="H7" s="66" t="s">
        <v>69</v>
      </c>
      <c r="I7" s="66" t="s">
        <v>7</v>
      </c>
      <c r="J7" s="67" t="s">
        <v>5</v>
      </c>
    </row>
    <row r="8" spans="1:10" s="28" customFormat="1" ht="15" customHeight="1" thickBot="1" x14ac:dyDescent="0.3">
      <c r="A8" s="35" t="s">
        <v>8</v>
      </c>
      <c r="B8" s="36"/>
      <c r="C8" s="32"/>
      <c r="D8" s="3"/>
      <c r="E8" s="4"/>
      <c r="F8" s="61"/>
      <c r="G8" s="62">
        <f>SUM(G10:G35)</f>
        <v>0</v>
      </c>
      <c r="H8" s="61"/>
      <c r="I8" s="62">
        <f>SUM(I10:I35)</f>
        <v>0</v>
      </c>
      <c r="J8" s="63">
        <f>SUM(J10:J35)</f>
        <v>0</v>
      </c>
    </row>
    <row r="9" spans="1:10" s="28" customFormat="1" ht="12.6" thickBot="1" x14ac:dyDescent="0.3">
      <c r="A9" s="37"/>
      <c r="B9" s="38"/>
      <c r="C9" s="20" t="s">
        <v>10</v>
      </c>
      <c r="D9" s="21"/>
      <c r="E9" s="22"/>
      <c r="F9" s="39"/>
      <c r="G9" s="40"/>
      <c r="H9" s="40"/>
      <c r="I9" s="40"/>
      <c r="J9" s="41"/>
    </row>
    <row r="10" spans="1:10" s="28" customFormat="1" ht="87.6" customHeight="1" x14ac:dyDescent="0.25">
      <c r="A10" s="24">
        <v>62</v>
      </c>
      <c r="B10" s="26" t="s">
        <v>34</v>
      </c>
      <c r="C10" s="42" t="s">
        <v>15</v>
      </c>
      <c r="D10" s="18" t="s">
        <v>9</v>
      </c>
      <c r="E10" s="23">
        <v>1</v>
      </c>
      <c r="F10" s="58">
        <v>0</v>
      </c>
      <c r="G10" s="47">
        <f>ROUND(F10*E10,2)</f>
        <v>0</v>
      </c>
      <c r="H10" s="47"/>
      <c r="I10" s="47"/>
      <c r="J10" s="48">
        <f>I10+G10</f>
        <v>0</v>
      </c>
    </row>
    <row r="11" spans="1:10" s="28" customFormat="1" ht="75.599999999999994" customHeight="1" x14ac:dyDescent="0.25">
      <c r="A11" s="43">
        <v>63</v>
      </c>
      <c r="B11" s="25" t="s">
        <v>35</v>
      </c>
      <c r="C11" s="8" t="s">
        <v>67</v>
      </c>
      <c r="D11" s="2" t="s">
        <v>9</v>
      </c>
      <c r="E11" s="7">
        <v>50</v>
      </c>
      <c r="F11" s="59">
        <v>0</v>
      </c>
      <c r="G11" s="49">
        <f>ROUND(F11*E11,2)</f>
        <v>0</v>
      </c>
      <c r="H11" s="49"/>
      <c r="I11" s="49"/>
      <c r="J11" s="50">
        <f>I11+G11</f>
        <v>0</v>
      </c>
    </row>
    <row r="12" spans="1:10" s="28" customFormat="1" ht="94.8" customHeight="1" x14ac:dyDescent="0.25">
      <c r="A12" s="43">
        <v>64</v>
      </c>
      <c r="B12" s="25" t="s">
        <v>36</v>
      </c>
      <c r="C12" s="8" t="s">
        <v>68</v>
      </c>
      <c r="D12" s="2" t="s">
        <v>9</v>
      </c>
      <c r="E12" s="7">
        <v>2</v>
      </c>
      <c r="F12" s="59">
        <v>0</v>
      </c>
      <c r="G12" s="49">
        <f>ROUND(F12*E12,2)</f>
        <v>0</v>
      </c>
      <c r="H12" s="49"/>
      <c r="I12" s="49"/>
      <c r="J12" s="50">
        <f>I12+G12</f>
        <v>0</v>
      </c>
    </row>
    <row r="13" spans="1:10" s="28" customFormat="1" ht="12" x14ac:dyDescent="0.25">
      <c r="A13" s="43">
        <v>66</v>
      </c>
      <c r="B13" s="25" t="s">
        <v>37</v>
      </c>
      <c r="C13" s="9" t="s">
        <v>61</v>
      </c>
      <c r="D13" s="10"/>
      <c r="E13" s="11"/>
      <c r="F13" s="49"/>
      <c r="G13" s="49"/>
      <c r="H13" s="49"/>
      <c r="I13" s="49"/>
      <c r="J13" s="50"/>
    </row>
    <row r="14" spans="1:10" s="28" customFormat="1" ht="12" x14ac:dyDescent="0.25">
      <c r="A14" s="43">
        <v>67</v>
      </c>
      <c r="B14" s="25" t="s">
        <v>38</v>
      </c>
      <c r="C14" s="14" t="s">
        <v>13</v>
      </c>
      <c r="D14" s="2" t="s">
        <v>9</v>
      </c>
      <c r="E14" s="7">
        <v>2</v>
      </c>
      <c r="F14" s="59"/>
      <c r="G14" s="49"/>
      <c r="H14" s="59">
        <v>0</v>
      </c>
      <c r="I14" s="49">
        <f>ROUND(H14*E14,2)</f>
        <v>0</v>
      </c>
      <c r="J14" s="50">
        <f>I14+G14</f>
        <v>0</v>
      </c>
    </row>
    <row r="15" spans="1:10" s="28" customFormat="1" ht="12" x14ac:dyDescent="0.25">
      <c r="A15" s="43">
        <v>68</v>
      </c>
      <c r="B15" s="25" t="s">
        <v>39</v>
      </c>
      <c r="C15" s="14" t="s">
        <v>12</v>
      </c>
      <c r="D15" s="2" t="s">
        <v>9</v>
      </c>
      <c r="E15" s="7">
        <v>50</v>
      </c>
      <c r="F15" s="59"/>
      <c r="G15" s="49"/>
      <c r="H15" s="59">
        <v>0</v>
      </c>
      <c r="I15" s="49">
        <f t="shared" ref="I15:I17" si="0">ROUND(H15*E15,2)</f>
        <v>0</v>
      </c>
      <c r="J15" s="50">
        <f>I15+G15</f>
        <v>0</v>
      </c>
    </row>
    <row r="16" spans="1:10" s="28" customFormat="1" ht="12" x14ac:dyDescent="0.25">
      <c r="A16" s="43">
        <v>69</v>
      </c>
      <c r="B16" s="25" t="s">
        <v>40</v>
      </c>
      <c r="C16" s="14" t="s">
        <v>11</v>
      </c>
      <c r="D16" s="2" t="s">
        <v>9</v>
      </c>
      <c r="E16" s="7">
        <v>2</v>
      </c>
      <c r="F16" s="59"/>
      <c r="G16" s="49"/>
      <c r="H16" s="59">
        <v>0</v>
      </c>
      <c r="I16" s="49">
        <f t="shared" si="0"/>
        <v>0</v>
      </c>
      <c r="J16" s="50">
        <f>I16+G16</f>
        <v>0</v>
      </c>
    </row>
    <row r="17" spans="1:10" s="28" customFormat="1" ht="12" x14ac:dyDescent="0.25">
      <c r="A17" s="43">
        <v>70</v>
      </c>
      <c r="B17" s="25" t="s">
        <v>41</v>
      </c>
      <c r="C17" s="14" t="s">
        <v>60</v>
      </c>
      <c r="D17" s="2" t="s">
        <v>9</v>
      </c>
      <c r="E17" s="7">
        <v>1</v>
      </c>
      <c r="F17" s="59"/>
      <c r="G17" s="49"/>
      <c r="H17" s="59">
        <v>0</v>
      </c>
      <c r="I17" s="49">
        <f t="shared" si="0"/>
        <v>0</v>
      </c>
      <c r="J17" s="50">
        <f>I17+G17</f>
        <v>0</v>
      </c>
    </row>
    <row r="18" spans="1:10" s="28" customFormat="1" ht="136.19999999999999" customHeight="1" x14ac:dyDescent="0.25">
      <c r="A18" s="43">
        <v>71</v>
      </c>
      <c r="B18" s="25" t="s">
        <v>42</v>
      </c>
      <c r="C18" s="13" t="s">
        <v>33</v>
      </c>
      <c r="D18" s="2" t="s">
        <v>9</v>
      </c>
      <c r="E18" s="2">
        <v>2</v>
      </c>
      <c r="F18" s="59">
        <v>0</v>
      </c>
      <c r="G18" s="49">
        <f>ROUND(F18*E18,2)</f>
        <v>0</v>
      </c>
      <c r="H18" s="49"/>
      <c r="I18" s="49"/>
      <c r="J18" s="50">
        <f>I18+G18</f>
        <v>0</v>
      </c>
    </row>
    <row r="19" spans="1:10" s="28" customFormat="1" ht="76.2" customHeight="1" x14ac:dyDescent="0.25">
      <c r="A19" s="43">
        <v>72</v>
      </c>
      <c r="B19" s="25" t="s">
        <v>43</v>
      </c>
      <c r="C19" s="12" t="s">
        <v>17</v>
      </c>
      <c r="D19" s="2" t="s">
        <v>9</v>
      </c>
      <c r="E19" s="2">
        <v>2</v>
      </c>
      <c r="F19" s="59">
        <v>0</v>
      </c>
      <c r="G19" s="49">
        <f>ROUND(F19*E19,2)</f>
        <v>0</v>
      </c>
      <c r="H19" s="49"/>
      <c r="I19" s="49"/>
      <c r="J19" s="50">
        <f t="shared" ref="J19:J35" si="1">I19+G19</f>
        <v>0</v>
      </c>
    </row>
    <row r="20" spans="1:10" s="28" customFormat="1" ht="75.599999999999994" customHeight="1" x14ac:dyDescent="0.25">
      <c r="A20" s="43">
        <v>73</v>
      </c>
      <c r="B20" s="25" t="s">
        <v>44</v>
      </c>
      <c r="C20" s="12" t="s">
        <v>65</v>
      </c>
      <c r="D20" s="2" t="s">
        <v>9</v>
      </c>
      <c r="E20" s="2">
        <v>2</v>
      </c>
      <c r="F20" s="59">
        <v>0</v>
      </c>
      <c r="G20" s="49">
        <f>ROUND(F20*E20,2)</f>
        <v>0</v>
      </c>
      <c r="H20" s="49"/>
      <c r="I20" s="49"/>
      <c r="J20" s="50">
        <f t="shared" si="1"/>
        <v>0</v>
      </c>
    </row>
    <row r="21" spans="1:10" s="28" customFormat="1" ht="12" x14ac:dyDescent="0.25">
      <c r="A21" s="43">
        <v>74</v>
      </c>
      <c r="B21" s="25" t="s">
        <v>45</v>
      </c>
      <c r="C21" s="14" t="s">
        <v>18</v>
      </c>
      <c r="D21" s="2" t="s">
        <v>9</v>
      </c>
      <c r="E21" s="2">
        <v>2</v>
      </c>
      <c r="F21" s="59">
        <v>0</v>
      </c>
      <c r="G21" s="49">
        <f>ROUND(F21*E21,2)</f>
        <v>0</v>
      </c>
      <c r="H21" s="49"/>
      <c r="I21" s="49"/>
      <c r="J21" s="50">
        <f t="shared" si="1"/>
        <v>0</v>
      </c>
    </row>
    <row r="22" spans="1:10" s="28" customFormat="1" ht="12" x14ac:dyDescent="0.25">
      <c r="A22" s="43">
        <v>75</v>
      </c>
      <c r="B22" s="25" t="s">
        <v>46</v>
      </c>
      <c r="C22" s="14" t="s">
        <v>19</v>
      </c>
      <c r="D22" s="2" t="s">
        <v>9</v>
      </c>
      <c r="E22" s="2">
        <v>2</v>
      </c>
      <c r="F22" s="49"/>
      <c r="G22" s="49"/>
      <c r="H22" s="59">
        <v>0</v>
      </c>
      <c r="I22" s="49">
        <f t="shared" ref="I22:I23" si="2">ROUND(H22*E22,2)</f>
        <v>0</v>
      </c>
      <c r="J22" s="50">
        <f t="shared" si="1"/>
        <v>0</v>
      </c>
    </row>
    <row r="23" spans="1:10" s="28" customFormat="1" ht="12" x14ac:dyDescent="0.25">
      <c r="A23" s="43">
        <v>76</v>
      </c>
      <c r="B23" s="25" t="s">
        <v>47</v>
      </c>
      <c r="C23" s="14" t="s">
        <v>20</v>
      </c>
      <c r="D23" s="2" t="s">
        <v>9</v>
      </c>
      <c r="E23" s="2">
        <v>2</v>
      </c>
      <c r="F23" s="49"/>
      <c r="G23" s="49"/>
      <c r="H23" s="59">
        <v>0</v>
      </c>
      <c r="I23" s="49">
        <f t="shared" si="2"/>
        <v>0</v>
      </c>
      <c r="J23" s="50">
        <f t="shared" si="1"/>
        <v>0</v>
      </c>
    </row>
    <row r="24" spans="1:10" s="28" customFormat="1" ht="12" x14ac:dyDescent="0.25">
      <c r="A24" s="43">
        <v>77</v>
      </c>
      <c r="B24" s="25" t="s">
        <v>48</v>
      </c>
      <c r="C24" s="14" t="s">
        <v>32</v>
      </c>
      <c r="D24" s="2" t="s">
        <v>9</v>
      </c>
      <c r="E24" s="15">
        <v>2</v>
      </c>
      <c r="F24" s="59">
        <v>0</v>
      </c>
      <c r="G24" s="49">
        <f>ROUND(F24*E24,2)</f>
        <v>0</v>
      </c>
      <c r="H24" s="49"/>
      <c r="I24" s="49"/>
      <c r="J24" s="50">
        <f t="shared" si="1"/>
        <v>0</v>
      </c>
    </row>
    <row r="25" spans="1:10" s="28" customFormat="1" ht="12" x14ac:dyDescent="0.25">
      <c r="A25" s="43">
        <v>78</v>
      </c>
      <c r="B25" s="25" t="s">
        <v>49</v>
      </c>
      <c r="C25" s="14" t="s">
        <v>21</v>
      </c>
      <c r="D25" s="2" t="s">
        <v>9</v>
      </c>
      <c r="E25" s="2">
        <v>2</v>
      </c>
      <c r="F25" s="59">
        <v>0</v>
      </c>
      <c r="G25" s="49">
        <f>ROUND(F25*E25,2)</f>
        <v>0</v>
      </c>
      <c r="H25" s="49"/>
      <c r="I25" s="49"/>
      <c r="J25" s="50">
        <f t="shared" si="1"/>
        <v>0</v>
      </c>
    </row>
    <row r="26" spans="1:10" s="28" customFormat="1" ht="12" x14ac:dyDescent="0.25">
      <c r="A26" s="43">
        <v>79</v>
      </c>
      <c r="B26" s="25" t="s">
        <v>50</v>
      </c>
      <c r="C26" s="14" t="s">
        <v>22</v>
      </c>
      <c r="D26" s="2" t="s">
        <v>9</v>
      </c>
      <c r="E26" s="2">
        <v>2</v>
      </c>
      <c r="F26" s="59">
        <v>0</v>
      </c>
      <c r="G26" s="49">
        <f>ROUND(F26*E26,2)</f>
        <v>0</v>
      </c>
      <c r="H26" s="49"/>
      <c r="I26" s="49"/>
      <c r="J26" s="50">
        <f t="shared" si="1"/>
        <v>0</v>
      </c>
    </row>
    <row r="27" spans="1:10" s="28" customFormat="1" ht="12" x14ac:dyDescent="0.25">
      <c r="A27" s="43">
        <v>80</v>
      </c>
      <c r="B27" s="25" t="s">
        <v>51</v>
      </c>
      <c r="C27" s="14" t="s">
        <v>23</v>
      </c>
      <c r="D27" s="2" t="s">
        <v>9</v>
      </c>
      <c r="E27" s="2">
        <v>2</v>
      </c>
      <c r="F27" s="59">
        <v>0</v>
      </c>
      <c r="G27" s="49">
        <f>ROUND(F27*E27,2)</f>
        <v>0</v>
      </c>
      <c r="H27" s="49"/>
      <c r="I27" s="49"/>
      <c r="J27" s="50">
        <f t="shared" si="1"/>
        <v>0</v>
      </c>
    </row>
    <row r="28" spans="1:10" s="28" customFormat="1" ht="12" x14ac:dyDescent="0.25">
      <c r="A28" s="43">
        <v>81</v>
      </c>
      <c r="B28" s="25" t="s">
        <v>52</v>
      </c>
      <c r="C28" s="14" t="s">
        <v>24</v>
      </c>
      <c r="D28" s="2" t="s">
        <v>9</v>
      </c>
      <c r="E28" s="2">
        <v>2</v>
      </c>
      <c r="F28" s="59">
        <v>0</v>
      </c>
      <c r="G28" s="49">
        <f>ROUND(F28*E28,2)</f>
        <v>0</v>
      </c>
      <c r="H28" s="49"/>
      <c r="I28" s="49"/>
      <c r="J28" s="50">
        <f t="shared" si="1"/>
        <v>0</v>
      </c>
    </row>
    <row r="29" spans="1:10" s="28" customFormat="1" ht="13.2" customHeight="1" x14ac:dyDescent="0.25">
      <c r="A29" s="43">
        <v>82</v>
      </c>
      <c r="B29" s="25" t="s">
        <v>53</v>
      </c>
      <c r="C29" s="14" t="s">
        <v>25</v>
      </c>
      <c r="D29" s="2" t="s">
        <v>9</v>
      </c>
      <c r="E29" s="2">
        <v>2</v>
      </c>
      <c r="F29" s="59"/>
      <c r="G29" s="49"/>
      <c r="H29" s="59">
        <v>0</v>
      </c>
      <c r="I29" s="49">
        <f t="shared" ref="I29:I31" si="3">ROUND(H29*E29,2)</f>
        <v>0</v>
      </c>
      <c r="J29" s="50">
        <f t="shared" si="1"/>
        <v>0</v>
      </c>
    </row>
    <row r="30" spans="1:10" s="28" customFormat="1" ht="24" x14ac:dyDescent="0.25">
      <c r="A30" s="43">
        <v>83</v>
      </c>
      <c r="B30" s="25" t="s">
        <v>54</v>
      </c>
      <c r="C30" s="14" t="s">
        <v>26</v>
      </c>
      <c r="D30" s="2" t="s">
        <v>9</v>
      </c>
      <c r="E30" s="2">
        <v>2</v>
      </c>
      <c r="F30" s="59"/>
      <c r="G30" s="49"/>
      <c r="H30" s="59">
        <v>0</v>
      </c>
      <c r="I30" s="49">
        <f t="shared" si="3"/>
        <v>0</v>
      </c>
      <c r="J30" s="50">
        <f t="shared" si="1"/>
        <v>0</v>
      </c>
    </row>
    <row r="31" spans="1:10" s="28" customFormat="1" ht="12" x14ac:dyDescent="0.25">
      <c r="A31" s="43">
        <v>84</v>
      </c>
      <c r="B31" s="25" t="s">
        <v>55</v>
      </c>
      <c r="C31" s="14" t="s">
        <v>27</v>
      </c>
      <c r="D31" s="2" t="s">
        <v>9</v>
      </c>
      <c r="E31" s="2">
        <v>2</v>
      </c>
      <c r="F31" s="59"/>
      <c r="G31" s="49"/>
      <c r="H31" s="59">
        <v>0</v>
      </c>
      <c r="I31" s="49">
        <f t="shared" si="3"/>
        <v>0</v>
      </c>
      <c r="J31" s="50">
        <f t="shared" si="1"/>
        <v>0</v>
      </c>
    </row>
    <row r="32" spans="1:10" s="28" customFormat="1" ht="12" x14ac:dyDescent="0.25">
      <c r="A32" s="43">
        <v>85</v>
      </c>
      <c r="B32" s="25" t="s">
        <v>56</v>
      </c>
      <c r="C32" s="16" t="s">
        <v>28</v>
      </c>
      <c r="D32" s="2" t="s">
        <v>9</v>
      </c>
      <c r="E32" s="17"/>
      <c r="F32" s="59"/>
      <c r="G32" s="49"/>
      <c r="H32" s="49"/>
      <c r="I32" s="49"/>
      <c r="J32" s="50"/>
    </row>
    <row r="33" spans="1:10" s="28" customFormat="1" ht="12" x14ac:dyDescent="0.25">
      <c r="A33" s="43">
        <v>86</v>
      </c>
      <c r="B33" s="25" t="s">
        <v>57</v>
      </c>
      <c r="C33" s="14" t="s">
        <v>29</v>
      </c>
      <c r="D33" s="2" t="s">
        <v>9</v>
      </c>
      <c r="E33" s="2">
        <v>2</v>
      </c>
      <c r="F33" s="59">
        <v>0</v>
      </c>
      <c r="G33" s="49">
        <f>ROUND(F33*E33,2)</f>
        <v>0</v>
      </c>
      <c r="H33" s="49"/>
      <c r="I33" s="49"/>
      <c r="J33" s="50">
        <f t="shared" si="1"/>
        <v>0</v>
      </c>
    </row>
    <row r="34" spans="1:10" s="28" customFormat="1" ht="12" x14ac:dyDescent="0.25">
      <c r="A34" s="43">
        <v>87</v>
      </c>
      <c r="B34" s="25" t="s">
        <v>58</v>
      </c>
      <c r="C34" s="14" t="s">
        <v>30</v>
      </c>
      <c r="D34" s="2" t="s">
        <v>9</v>
      </c>
      <c r="E34" s="2">
        <v>4</v>
      </c>
      <c r="F34" s="59">
        <v>0</v>
      </c>
      <c r="G34" s="49">
        <f>ROUND(F34*E34,2)</f>
        <v>0</v>
      </c>
      <c r="H34" s="49"/>
      <c r="I34" s="49"/>
      <c r="J34" s="50">
        <f t="shared" si="1"/>
        <v>0</v>
      </c>
    </row>
    <row r="35" spans="1:10" s="28" customFormat="1" ht="12.6" thickBot="1" x14ac:dyDescent="0.3">
      <c r="A35" s="44">
        <v>88</v>
      </c>
      <c r="B35" s="27" t="s">
        <v>59</v>
      </c>
      <c r="C35" s="19" t="s">
        <v>31</v>
      </c>
      <c r="D35" s="5" t="s">
        <v>9</v>
      </c>
      <c r="E35" s="5">
        <v>2</v>
      </c>
      <c r="F35" s="60"/>
      <c r="G35" s="51"/>
      <c r="H35" s="51">
        <v>0</v>
      </c>
      <c r="I35" s="51">
        <f t="shared" ref="I35" si="4">ROUND(H35*E35,2)</f>
        <v>0</v>
      </c>
      <c r="J35" s="52">
        <f t="shared" si="1"/>
        <v>0</v>
      </c>
    </row>
    <row r="36" spans="1:10" s="28" customFormat="1" ht="12" x14ac:dyDescent="0.25">
      <c r="C36" s="45"/>
      <c r="D36" s="1"/>
      <c r="E36" s="6"/>
      <c r="F36" s="29"/>
    </row>
    <row r="38" spans="1:10" s="75" customFormat="1" ht="76.2" customHeight="1" x14ac:dyDescent="0.25">
      <c r="A38" s="74"/>
      <c r="B38" s="73" t="s">
        <v>70</v>
      </c>
      <c r="C38" s="72" t="s">
        <v>71</v>
      </c>
      <c r="D38" s="74"/>
      <c r="E38" s="74"/>
    </row>
  </sheetData>
  <mergeCells count="2">
    <mergeCell ref="C4:F4"/>
    <mergeCell ref="A1:F1"/>
  </mergeCells>
  <pageMargins left="0.70866141732283472" right="0.70866141732283472" top="0.78740157480314965" bottom="0.62992125984251968" header="0.31496062992125984" footer="0.31496062992125984"/>
  <pageSetup paperSize="9" scale="94"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 vabavení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Jenda</dc:creator>
  <cp:lastModifiedBy>Daniel Kosík</cp:lastModifiedBy>
  <cp:lastPrinted>2023-04-14T16:01:09Z</cp:lastPrinted>
  <dcterms:created xsi:type="dcterms:W3CDTF">2021-09-27T17:54:58Z</dcterms:created>
  <dcterms:modified xsi:type="dcterms:W3CDTF">2023-04-17T13:01:18Z</dcterms:modified>
</cp:coreProperties>
</file>